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2025" sheetId="1" r:id="rId1"/>
    <sheet name="2026-2027" sheetId="2" r:id="rId2"/>
  </sheets>
  <definedNames>
    <definedName name="_xlnm.Print_Area" localSheetId="0">'2025'!$A$1:$D$38</definedName>
  </definedNames>
  <calcPr calcId="125725"/>
</workbook>
</file>

<file path=xl/calcChain.xml><?xml version="1.0" encoding="utf-8"?>
<calcChain xmlns="http://schemas.openxmlformats.org/spreadsheetml/2006/main">
  <c r="D12" i="2"/>
  <c r="D26" i="1"/>
  <c r="D25"/>
  <c r="D23"/>
  <c r="D22" s="1"/>
  <c r="E9" i="2"/>
  <c r="D9"/>
  <c r="D25"/>
  <c r="D24" s="1"/>
  <c r="E25"/>
  <c r="E24" s="1"/>
  <c r="D21" i="1" l="1"/>
  <c r="D17"/>
  <c r="D19"/>
  <c r="D16" s="1"/>
  <c r="D36"/>
  <c r="D35" s="1"/>
  <c r="D34" s="1"/>
  <c r="D32"/>
  <c r="D31" s="1"/>
  <c r="D30" s="1"/>
  <c r="D29" l="1"/>
  <c r="E29" i="2"/>
  <c r="E28" s="1"/>
  <c r="E27" s="1"/>
  <c r="D29"/>
  <c r="D28" s="1"/>
  <c r="D27" s="1"/>
  <c r="E23"/>
  <c r="D23"/>
  <c r="E19"/>
  <c r="E18" s="1"/>
  <c r="D19"/>
  <c r="D18" s="1"/>
  <c r="E16"/>
  <c r="E15" s="1"/>
  <c r="D16"/>
  <c r="D15" s="1"/>
  <c r="E12"/>
  <c r="E10"/>
  <c r="D10"/>
  <c r="D38" i="1" l="1"/>
  <c r="D15" s="1"/>
  <c r="D14" i="2"/>
  <c r="E22"/>
  <c r="D22"/>
  <c r="E14"/>
  <c r="D8" l="1"/>
  <c r="E8"/>
  <c r="D31"/>
  <c r="E31"/>
</calcChain>
</file>

<file path=xl/sharedStrings.xml><?xml version="1.0" encoding="utf-8"?>
<sst xmlns="http://schemas.openxmlformats.org/spreadsheetml/2006/main" count="111" uniqueCount="61">
  <si>
    <t>Источники внутреннего финансирования дефицита бюджета</t>
  </si>
  <si>
    <t xml:space="preserve">                                                                                                                                                                                                                       (рублей)</t>
  </si>
  <si>
    <t>Код бюджетной классификации РФ</t>
  </si>
  <si>
    <t>Наименование источников финансирования дефицита бюджета</t>
  </si>
  <si>
    <t>Сумма</t>
  </si>
  <si>
    <t>01 00 00 00 00 0000 000</t>
  </si>
  <si>
    <t>ИСТОЧНИКИ ВНУТРЕННЕГО ФИНАНСИРОВАНИЯ ДЕФИЦИТОВ БЮДЖЕТОВ</t>
  </si>
  <si>
    <t>01 02 00 00 00 0000 000</t>
  </si>
  <si>
    <t>Кредиты кредитных организаций  в валюте Российской Федерации</t>
  </si>
  <si>
    <t>01 02 00 00 00 0000 700</t>
  </si>
  <si>
    <t>Привлечение кредитов от кредитных организаций в валюте Российской Федерации</t>
  </si>
  <si>
    <t>01 02 00 00 04 0000 710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</si>
  <si>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</si>
  <si>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</si>
  <si>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</si>
  <si>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</si>
  <si>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</si>
  <si>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</si>
  <si>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</si>
  <si>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</si>
  <si>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01 05 02 01 04 0000 510</t>
  </si>
  <si>
    <t>Увеличение прочих остатков денежных средств  бюджетов городских округов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</si>
  <si>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</si>
  <si>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</si>
  <si>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</si>
  <si>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</si>
  <si>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</si>
  <si>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</si>
  <si>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01 05 02 01 04 0000 610</t>
  </si>
  <si>
    <t>Уменьшение прочих остатков денежных средств бюджетов городских округов</t>
  </si>
  <si>
    <t>ИТОГО ИСТОЧНИКИ ФИНАНСИРОВАНИЯ ДЕФИЦИТА БЮДЖЕТА</t>
  </si>
  <si>
    <t>01 03 00 00 00 0000 000</t>
  </si>
  <si>
    <t>Бюджетные кредиты из других бюджетов бюджетной системы Российской Федерации</t>
  </si>
  <si>
    <t>01 03 01 00 00 0000 700</t>
  </si>
  <si>
    <t>Привлечение  бюджетных кредитов из других бюджетов бюджетной системы Российской Федерации в валюте Российской Федерации</t>
  </si>
  <si>
    <t>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</si>
  <si>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</si>
  <si>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кредитов за счет средств федерального бюджета на пополнение остатка средств на едином счете бюджета</t>
  </si>
  <si>
    <t>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</si>
  <si>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</si>
  <si>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</si>
  <si>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</si>
  <si>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 xml:space="preserve">Погашение кредитов, предоставленных за счет средств федерального бюджета на пополнение остатка средств на едином счете бюджета </t>
  </si>
  <si>
    <t>01 02 00 00 00 0000 800</t>
  </si>
  <si>
    <t>Погашение кредитов, предоставленных кредитными организациями в валюте Российской Федерации</t>
  </si>
  <si>
    <t>01 02 00 00 04 0000 810</t>
  </si>
  <si>
    <t>01 03 01 00 04 0004 810</t>
  </si>
  <si>
    <r>
      <t xml:space="preserve">Погашение кредитов, полученных для погашения долговых обязательств 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в виде обязательств по кредитам,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полученным от кредитных организаций</t>
    </r>
  </si>
  <si>
    <t>Приложение № 2</t>
  </si>
  <si>
    <t>2. Источники внутреннего финансирования дефицита бюджета города Железногорска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</si>
  <si>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</si>
  <si>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  в валюте Российской Федерации</t>
  </si>
  <si>
    <t>01 03 01 00 04 5200 710</t>
  </si>
  <si>
    <t>01 03 01 00 04 5200 810</t>
  </si>
  <si>
    <t xml:space="preserve"> города Железногорска на 2025 год и на плановый период 2026 и 2027 годов</t>
  </si>
  <si>
    <t xml:space="preserve">  на плановый период 2026 и 2027 годов</t>
  </si>
  <si>
    <t>Сумма
 на 2026 год</t>
  </si>
  <si>
    <t>Сумма 
на 2027 год</t>
  </si>
  <si>
    <t>1. Источники финансирования дефицита бюджета города Железногорска на 2025 год</t>
  </si>
  <si>
    <t>к решению Железногорской городской Думы</t>
  </si>
  <si>
    <t xml:space="preserve">от 04.12.2024 № 172-7-РД 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</si>
</sst>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0" fillId="0" borderId="0" xfId="0" applyAlignment="1"/>
    <xf numFmtId="0" fontId="0" fillId="0" borderId="0" xfId="0" applyFont="1"/>
    <xf numFmtId="0" fontId="3" fillId="0" borderId="0" xfId="0" applyFont="1" applyAlignment="1">
      <alignment horizontal="center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6" fillId="0" borderId="0" xfId="0" applyFont="1" applyAlignment="1">
      <alignment horizontal="center"/>
    </xf>
    <xf numFmtId="0" fontId="7" fillId="0" borderId="0" xfId="0" applyFont="1" applyAlignment="1"/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7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4" fontId="0" fillId="0" borderId="0" xfId="0" applyNumberFormat="1"/>
    <xf numFmtId="4" fontId="7" fillId="0" borderId="0" xfId="0" applyNumberFormat="1" applyFont="1" applyAlignment="1"/>
    <xf numFmtId="4" fontId="0" fillId="0" borderId="0" xfId="0" applyNumberFormat="1" applyFont="1"/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right"/>
    </xf>
    <xf numFmtId="0" fontId="0" fillId="0" borderId="2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4" fontId="14" fillId="0" borderId="0" xfId="0" applyNumberFormat="1" applyFont="1" applyAlignment="1">
      <alignment horizontal="right"/>
    </xf>
    <xf numFmtId="0" fontId="0" fillId="0" borderId="0" xfId="0" applyFont="1" applyAlignment="1"/>
    <xf numFmtId="0" fontId="6" fillId="0" borderId="0" xfId="0" applyFont="1" applyAlignment="1">
      <alignment horizontal="center" wrapText="1"/>
    </xf>
    <xf numFmtId="0" fontId="0" fillId="0" borderId="0" xfId="0" applyAlignment="1">
      <alignment wrapText="1"/>
    </xf>
    <xf numFmtId="2" fontId="6" fillId="0" borderId="0" xfId="0" applyNumberFormat="1" applyFont="1" applyAlignment="1">
      <alignment horizontal="center" wrapText="1"/>
    </xf>
    <xf numFmtId="2" fontId="0" fillId="0" borderId="0" xfId="0" applyNumberForma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9"/>
  <sheetViews>
    <sheetView tabSelected="1" view="pageBreakPreview" zoomScale="98" zoomScaleNormal="100" zoomScaleSheetLayoutView="98" workbookViewId="0">
      <selection activeCell="C5" sqref="C5:D6"/>
    </sheetView>
  </sheetViews>
  <sheetFormatPr defaultRowHeight="15"/>
  <cols>
    <col min="1" max="1" width="3.140625" customWidth="1"/>
    <col min="2" max="2" width="19.140625" customWidth="1"/>
    <col min="3" max="3" width="62.85546875" customWidth="1"/>
    <col min="4" max="4" width="16.7109375" style="25" customWidth="1"/>
  </cols>
  <sheetData>
    <row r="1" spans="1:11" ht="9" customHeight="1"/>
    <row r="2" spans="1:11">
      <c r="A2" s="36" t="s">
        <v>48</v>
      </c>
      <c r="B2" s="36"/>
      <c r="C2" s="36"/>
      <c r="D2" s="36"/>
      <c r="E2" s="2"/>
      <c r="F2" s="2"/>
      <c r="G2" s="2"/>
      <c r="H2" s="2"/>
      <c r="I2" s="2"/>
      <c r="J2" s="2"/>
      <c r="K2" s="2"/>
    </row>
    <row r="3" spans="1:11">
      <c r="A3" s="36" t="s">
        <v>59</v>
      </c>
      <c r="B3" s="36"/>
      <c r="C3" s="36"/>
      <c r="D3" s="36"/>
      <c r="E3" s="2"/>
      <c r="F3" s="2"/>
      <c r="G3" s="2"/>
      <c r="H3" s="2"/>
      <c r="I3" s="2"/>
      <c r="J3" s="2"/>
      <c r="K3" s="2"/>
    </row>
    <row r="4" spans="1:11">
      <c r="A4" s="36" t="s">
        <v>60</v>
      </c>
      <c r="B4" s="36"/>
      <c r="C4" s="36"/>
      <c r="D4" s="36"/>
      <c r="E4" s="2"/>
      <c r="F4" s="2"/>
      <c r="G4" s="2"/>
      <c r="H4" s="2"/>
      <c r="I4" s="2"/>
      <c r="J4" s="2"/>
      <c r="K4" s="2"/>
    </row>
    <row r="5" spans="1:11" ht="19.5" customHeight="1">
      <c r="A5" s="3"/>
      <c r="B5" s="4"/>
      <c r="C5" s="39"/>
      <c r="D5" s="39"/>
      <c r="E5" s="33"/>
    </row>
    <row r="6" spans="1:11" ht="13.5" customHeight="1">
      <c r="A6" s="3"/>
      <c r="B6" s="4"/>
      <c r="C6" s="39"/>
      <c r="D6" s="40"/>
      <c r="E6" s="2"/>
    </row>
    <row r="7" spans="1:11" ht="18.75">
      <c r="A7" s="38" t="s">
        <v>0</v>
      </c>
      <c r="B7" s="38"/>
      <c r="C7" s="38"/>
      <c r="D7" s="38"/>
      <c r="E7" s="2"/>
      <c r="F7" s="2"/>
      <c r="G7" s="2"/>
      <c r="H7" s="2"/>
      <c r="I7" s="2"/>
      <c r="J7" s="2"/>
      <c r="K7" s="2"/>
    </row>
    <row r="8" spans="1:11" ht="18.75">
      <c r="A8" s="38" t="s">
        <v>54</v>
      </c>
      <c r="B8" s="38"/>
      <c r="C8" s="38"/>
      <c r="D8" s="38"/>
      <c r="E8" s="2"/>
      <c r="F8" s="2"/>
      <c r="G8" s="2"/>
      <c r="H8" s="2"/>
      <c r="I8" s="2"/>
      <c r="J8" s="2"/>
      <c r="K8" s="2"/>
    </row>
    <row r="9" spans="1:11" ht="7.5" customHeight="1">
      <c r="A9" s="15"/>
      <c r="B9" s="16"/>
      <c r="C9" s="16"/>
      <c r="D9" s="26"/>
      <c r="E9" s="2"/>
      <c r="F9" s="2"/>
      <c r="G9" s="2"/>
      <c r="H9" s="2"/>
      <c r="I9" s="2"/>
      <c r="J9" s="2"/>
      <c r="K9" s="2"/>
    </row>
    <row r="10" spans="1:11" ht="6.75" customHeight="1">
      <c r="A10" s="3"/>
      <c r="B10" s="5"/>
      <c r="C10" s="3"/>
      <c r="D10" s="27"/>
    </row>
    <row r="11" spans="1:11" ht="18" customHeight="1">
      <c r="A11" s="37" t="s">
        <v>58</v>
      </c>
      <c r="B11" s="37"/>
      <c r="C11" s="37"/>
      <c r="D11" s="37"/>
    </row>
    <row r="12" spans="1:11">
      <c r="A12" s="36" t="s">
        <v>1</v>
      </c>
      <c r="B12" s="36"/>
      <c r="C12" s="36"/>
      <c r="D12" s="36"/>
      <c r="E12" s="2"/>
      <c r="F12" s="2"/>
      <c r="G12" s="2"/>
      <c r="H12" s="2"/>
      <c r="I12" s="2"/>
      <c r="J12" s="2"/>
      <c r="K12" s="2"/>
    </row>
    <row r="13" spans="1:11" ht="40.5" customHeight="1">
      <c r="A13" s="3"/>
      <c r="B13" s="9" t="s">
        <v>2</v>
      </c>
      <c r="C13" s="9" t="s">
        <v>3</v>
      </c>
      <c r="D13" s="28" t="s">
        <v>4</v>
      </c>
    </row>
    <row r="14" spans="1:11">
      <c r="A14" s="3"/>
      <c r="B14" s="22">
        <v>1</v>
      </c>
      <c r="C14" s="22">
        <v>2</v>
      </c>
      <c r="D14" s="32">
        <v>3</v>
      </c>
    </row>
    <row r="15" spans="1:11" ht="30.75" customHeight="1">
      <c r="A15" s="3"/>
      <c r="B15" s="20" t="s">
        <v>5</v>
      </c>
      <c r="C15" s="7" t="s">
        <v>6</v>
      </c>
      <c r="D15" s="29">
        <f>D38</f>
        <v>293814275.85999966</v>
      </c>
    </row>
    <row r="16" spans="1:11" ht="28.5" customHeight="1">
      <c r="A16" s="3"/>
      <c r="B16" s="20" t="s">
        <v>7</v>
      </c>
      <c r="C16" s="8" t="s">
        <v>8</v>
      </c>
      <c r="D16" s="29">
        <f>D18+D19</f>
        <v>203240000</v>
      </c>
    </row>
    <row r="17" spans="1:4" ht="29.25" customHeight="1">
      <c r="A17" s="3"/>
      <c r="B17" s="21" t="s">
        <v>9</v>
      </c>
      <c r="C17" s="10" t="s">
        <v>10</v>
      </c>
      <c r="D17" s="28">
        <f>D18</f>
        <v>348240000</v>
      </c>
    </row>
    <row r="18" spans="1:4" ht="30.75" customHeight="1">
      <c r="A18" s="3"/>
      <c r="B18" s="21" t="s">
        <v>11</v>
      </c>
      <c r="C18" s="10" t="s">
        <v>50</v>
      </c>
      <c r="D18" s="28">
        <v>348240000</v>
      </c>
    </row>
    <row r="19" spans="1:4" ht="33.75" customHeight="1">
      <c r="A19" s="3"/>
      <c r="B19" s="21" t="s">
        <v>43</v>
      </c>
      <c r="C19" s="10" t="s">
        <v>44</v>
      </c>
      <c r="D19" s="28">
        <f>D20</f>
        <v>-145000000</v>
      </c>
    </row>
    <row r="20" spans="1:4" ht="33" customHeight="1">
      <c r="A20" s="3"/>
      <c r="B20" s="21" t="s">
        <v>45</v>
      </c>
      <c r="C20" s="10" t="s">
        <v>51</v>
      </c>
      <c r="D20" s="28">
        <v>-145000000</v>
      </c>
    </row>
    <row r="21" spans="1:4" ht="28.5">
      <c r="A21" s="3"/>
      <c r="B21" s="20" t="s">
        <v>31</v>
      </c>
      <c r="C21" s="8" t="s">
        <v>32</v>
      </c>
      <c r="D21" s="29">
        <f>D22+D25</f>
        <v>-33240000</v>
      </c>
    </row>
    <row r="22" spans="1:4" ht="34.5" customHeight="1">
      <c r="A22" s="3"/>
      <c r="B22" s="21" t="s">
        <v>33</v>
      </c>
      <c r="C22" s="17" t="s">
        <v>34</v>
      </c>
      <c r="D22" s="28">
        <f>D23</f>
        <v>292254000</v>
      </c>
    </row>
    <row r="23" spans="1:4" ht="48.75" customHeight="1">
      <c r="A23" s="3"/>
      <c r="B23" s="21" t="s">
        <v>35</v>
      </c>
      <c r="C23" s="17" t="s">
        <v>36</v>
      </c>
      <c r="D23" s="28">
        <f>D24</f>
        <v>292254000</v>
      </c>
    </row>
    <row r="24" spans="1:4" ht="33.75" customHeight="1">
      <c r="A24" s="3"/>
      <c r="B24" s="23" t="s">
        <v>52</v>
      </c>
      <c r="C24" s="24" t="s">
        <v>37</v>
      </c>
      <c r="D24" s="30">
        <v>292254000</v>
      </c>
    </row>
    <row r="25" spans="1:4" ht="45">
      <c r="A25" s="3"/>
      <c r="B25" s="21" t="s">
        <v>38</v>
      </c>
      <c r="C25" s="17" t="s">
        <v>39</v>
      </c>
      <c r="D25" s="28">
        <f>D26</f>
        <v>-325494000</v>
      </c>
    </row>
    <row r="26" spans="1:4" ht="46.5" customHeight="1">
      <c r="A26" s="3"/>
      <c r="B26" s="21" t="s">
        <v>40</v>
      </c>
      <c r="C26" s="17" t="s">
        <v>41</v>
      </c>
      <c r="D26" s="28">
        <f>D27+D28</f>
        <v>-325494000</v>
      </c>
    </row>
    <row r="27" spans="1:4" ht="32.25" customHeight="1">
      <c r="A27" s="3"/>
      <c r="B27" s="23" t="s">
        <v>53</v>
      </c>
      <c r="C27" s="24" t="s">
        <v>42</v>
      </c>
      <c r="D27" s="30">
        <v>-292254000</v>
      </c>
    </row>
    <row r="28" spans="1:4" ht="50.25" customHeight="1">
      <c r="A28" s="3"/>
      <c r="B28" s="21" t="s">
        <v>46</v>
      </c>
      <c r="C28" s="17" t="s">
        <v>47</v>
      </c>
      <c r="D28" s="28">
        <v>-33240000</v>
      </c>
    </row>
    <row r="29" spans="1:4" ht="18" customHeight="1">
      <c r="A29" s="3"/>
      <c r="B29" s="20" t="s">
        <v>12</v>
      </c>
      <c r="C29" s="8" t="s">
        <v>13</v>
      </c>
      <c r="D29" s="29">
        <f>D30+D34</f>
        <v>123814275.85999966</v>
      </c>
    </row>
    <row r="30" spans="1:4" ht="19.5" customHeight="1">
      <c r="A30" s="3"/>
      <c r="B30" s="20" t="s">
        <v>14</v>
      </c>
      <c r="C30" s="8" t="s">
        <v>15</v>
      </c>
      <c r="D30" s="29">
        <f>D31</f>
        <v>-4560175319.3800001</v>
      </c>
    </row>
    <row r="31" spans="1:4" ht="17.25" customHeight="1">
      <c r="A31" s="3"/>
      <c r="B31" s="21" t="s">
        <v>16</v>
      </c>
      <c r="C31" s="17" t="s">
        <v>17</v>
      </c>
      <c r="D31" s="28">
        <f>D32</f>
        <v>-4560175319.3800001</v>
      </c>
    </row>
    <row r="32" spans="1:4" ht="18" customHeight="1">
      <c r="A32" s="3"/>
      <c r="B32" s="21" t="s">
        <v>18</v>
      </c>
      <c r="C32" s="17" t="s">
        <v>19</v>
      </c>
      <c r="D32" s="28">
        <f>D33</f>
        <v>-4560175319.3800001</v>
      </c>
    </row>
    <row r="33" spans="1:7" ht="30" customHeight="1">
      <c r="A33" s="3"/>
      <c r="B33" s="23" t="s">
        <v>20</v>
      </c>
      <c r="C33" s="24" t="s">
        <v>21</v>
      </c>
      <c r="D33" s="30">
        <v>-4560175319.3800001</v>
      </c>
    </row>
    <row r="34" spans="1:7" ht="17.25" customHeight="1">
      <c r="A34" s="3"/>
      <c r="B34" s="20" t="s">
        <v>22</v>
      </c>
      <c r="C34" s="18" t="s">
        <v>23</v>
      </c>
      <c r="D34" s="29">
        <f>D35</f>
        <v>4683989595.2399998</v>
      </c>
    </row>
    <row r="35" spans="1:7" ht="17.25" customHeight="1">
      <c r="A35" s="3"/>
      <c r="B35" s="21" t="s">
        <v>24</v>
      </c>
      <c r="C35" s="17" t="s">
        <v>25</v>
      </c>
      <c r="D35" s="28">
        <f>D36</f>
        <v>4683989595.2399998</v>
      </c>
    </row>
    <row r="36" spans="1:7" ht="24.75" customHeight="1">
      <c r="A36" s="3"/>
      <c r="B36" s="21" t="s">
        <v>26</v>
      </c>
      <c r="C36" s="17" t="s">
        <v>27</v>
      </c>
      <c r="D36" s="28">
        <f>D37</f>
        <v>4683989595.2399998</v>
      </c>
    </row>
    <row r="37" spans="1:7" ht="31.5" customHeight="1">
      <c r="A37" s="3"/>
      <c r="B37" s="23" t="s">
        <v>28</v>
      </c>
      <c r="C37" s="24" t="s">
        <v>29</v>
      </c>
      <c r="D37" s="30">
        <v>4683989595.2399998</v>
      </c>
    </row>
    <row r="38" spans="1:7" ht="32.25" customHeight="1">
      <c r="A38" s="3"/>
      <c r="B38" s="11"/>
      <c r="C38" s="12" t="s">
        <v>30</v>
      </c>
      <c r="D38" s="29">
        <f>D29+D16+D21</f>
        <v>293814275.85999966</v>
      </c>
      <c r="E38" s="34"/>
      <c r="F38" s="35"/>
      <c r="G38" s="35"/>
    </row>
    <row r="39" spans="1:7">
      <c r="B39" s="1"/>
    </row>
  </sheetData>
  <mergeCells count="10">
    <mergeCell ref="E38:G38"/>
    <mergeCell ref="A3:D3"/>
    <mergeCell ref="A2:D2"/>
    <mergeCell ref="A12:D12"/>
    <mergeCell ref="A11:D11"/>
    <mergeCell ref="A8:D8"/>
    <mergeCell ref="A7:D7"/>
    <mergeCell ref="A4:D4"/>
    <mergeCell ref="C5:D5"/>
    <mergeCell ref="C6:D6"/>
  </mergeCells>
  <pageMargins left="0.88" right="0.28000000000000003" top="0.2" bottom="0.17" header="0.31496062992125984" footer="0.17"/>
  <pageSetup paperSize="9" scale="8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J31"/>
  <sheetViews>
    <sheetView view="pageBreakPreview" zoomScale="90" zoomScaleNormal="100" zoomScaleSheetLayoutView="90" workbookViewId="0">
      <selection activeCell="E31" sqref="E31"/>
    </sheetView>
  </sheetViews>
  <sheetFormatPr defaultRowHeight="15"/>
  <cols>
    <col min="1" max="1" width="5" customWidth="1"/>
    <col min="2" max="2" width="25.28515625" customWidth="1"/>
    <col min="3" max="3" width="50.28515625" customWidth="1"/>
    <col min="4" max="4" width="18.42578125" style="25" customWidth="1"/>
    <col min="5" max="5" width="19.140625" style="25" customWidth="1"/>
  </cols>
  <sheetData>
    <row r="2" spans="1:10" ht="15" customHeight="1">
      <c r="A2" s="41" t="s">
        <v>49</v>
      </c>
      <c r="B2" s="42"/>
      <c r="C2" s="42"/>
      <c r="D2" s="42"/>
      <c r="E2" s="42"/>
      <c r="F2" s="19"/>
      <c r="G2" s="19"/>
      <c r="H2" s="19"/>
      <c r="I2" s="19"/>
      <c r="J2" s="19"/>
    </row>
    <row r="3" spans="1:10" ht="15" customHeight="1">
      <c r="A3" s="43" t="s">
        <v>55</v>
      </c>
      <c r="B3" s="44"/>
      <c r="C3" s="44"/>
      <c r="D3" s="44"/>
      <c r="E3" s="44"/>
      <c r="F3" s="19"/>
      <c r="G3" s="19"/>
      <c r="H3" s="19"/>
      <c r="I3" s="19"/>
      <c r="J3" s="19"/>
    </row>
    <row r="4" spans="1:10">
      <c r="B4" s="1"/>
    </row>
    <row r="5" spans="1:10">
      <c r="A5" s="36" t="s">
        <v>1</v>
      </c>
      <c r="B5" s="40"/>
      <c r="C5" s="40"/>
      <c r="D5" s="40"/>
      <c r="E5" s="40"/>
    </row>
    <row r="6" spans="1:10" ht="60" customHeight="1">
      <c r="B6" s="9" t="s">
        <v>2</v>
      </c>
      <c r="C6" s="9" t="s">
        <v>3</v>
      </c>
      <c r="D6" s="28" t="s">
        <v>56</v>
      </c>
      <c r="E6" s="28" t="s">
        <v>57</v>
      </c>
    </row>
    <row r="7" spans="1:10">
      <c r="B7" s="13">
        <v>1</v>
      </c>
      <c r="C7" s="13">
        <v>2</v>
      </c>
      <c r="D7" s="31">
        <v>3</v>
      </c>
      <c r="E7" s="31">
        <v>4</v>
      </c>
    </row>
    <row r="8" spans="1:10" ht="45" customHeight="1">
      <c r="B8" s="6" t="s">
        <v>5</v>
      </c>
      <c r="C8" s="6" t="s">
        <v>6</v>
      </c>
      <c r="D8" s="29">
        <f>D9+D14+D22</f>
        <v>180000000</v>
      </c>
      <c r="E8" s="29">
        <f>E9+E14+E22</f>
        <v>180000000</v>
      </c>
    </row>
    <row r="9" spans="1:10" ht="28.5" customHeight="1">
      <c r="B9" s="6" t="s">
        <v>7</v>
      </c>
      <c r="C9" s="18" t="s">
        <v>8</v>
      </c>
      <c r="D9" s="29">
        <f>D11+D13</f>
        <v>213240000</v>
      </c>
      <c r="E9" s="29">
        <f>E11+E13</f>
        <v>213241000</v>
      </c>
    </row>
    <row r="10" spans="1:10" ht="36.75" customHeight="1">
      <c r="B10" s="9" t="s">
        <v>9</v>
      </c>
      <c r="C10" s="17" t="s">
        <v>10</v>
      </c>
      <c r="D10" s="28">
        <f>D11</f>
        <v>383240000</v>
      </c>
      <c r="E10" s="28">
        <f>E11</f>
        <v>393241000</v>
      </c>
    </row>
    <row r="11" spans="1:10" ht="43.5" customHeight="1">
      <c r="B11" s="9" t="s">
        <v>11</v>
      </c>
      <c r="C11" s="10" t="s">
        <v>50</v>
      </c>
      <c r="D11" s="28">
        <v>383240000</v>
      </c>
      <c r="E11" s="28">
        <v>393241000</v>
      </c>
    </row>
    <row r="12" spans="1:10" ht="40.5" customHeight="1">
      <c r="B12" s="9" t="s">
        <v>43</v>
      </c>
      <c r="C12" s="17" t="s">
        <v>44</v>
      </c>
      <c r="D12" s="28">
        <f>D13</f>
        <v>-170000000</v>
      </c>
      <c r="E12" s="28">
        <f>E13</f>
        <v>-180000000</v>
      </c>
    </row>
    <row r="13" spans="1:10" ht="45">
      <c r="B13" s="9" t="s">
        <v>45</v>
      </c>
      <c r="C13" s="10" t="s">
        <v>51</v>
      </c>
      <c r="D13" s="28">
        <v>-170000000</v>
      </c>
      <c r="E13" s="28">
        <v>-180000000</v>
      </c>
    </row>
    <row r="14" spans="1:10" ht="28.5">
      <c r="B14" s="6" t="s">
        <v>31</v>
      </c>
      <c r="C14" s="18" t="s">
        <v>32</v>
      </c>
      <c r="D14" s="29">
        <f>D15+D18</f>
        <v>-33240000</v>
      </c>
      <c r="E14" s="29">
        <f>E15+E18</f>
        <v>-33241000</v>
      </c>
    </row>
    <row r="15" spans="1:10" ht="45">
      <c r="B15" s="9" t="s">
        <v>33</v>
      </c>
      <c r="C15" s="17" t="s">
        <v>34</v>
      </c>
      <c r="D15" s="28">
        <f>D16</f>
        <v>299655800</v>
      </c>
      <c r="E15" s="28">
        <f>E16</f>
        <v>304290700</v>
      </c>
    </row>
    <row r="16" spans="1:10" ht="51.75" customHeight="1">
      <c r="B16" s="9" t="s">
        <v>35</v>
      </c>
      <c r="C16" s="17" t="s">
        <v>36</v>
      </c>
      <c r="D16" s="28">
        <f>D17</f>
        <v>299655800</v>
      </c>
      <c r="E16" s="28">
        <f>E17</f>
        <v>304290700</v>
      </c>
    </row>
    <row r="17" spans="2:5" ht="45">
      <c r="B17" s="9" t="s">
        <v>52</v>
      </c>
      <c r="C17" s="17" t="s">
        <v>37</v>
      </c>
      <c r="D17" s="28">
        <v>299655800</v>
      </c>
      <c r="E17" s="28">
        <v>304290700</v>
      </c>
    </row>
    <row r="18" spans="2:5" ht="45">
      <c r="B18" s="9" t="s">
        <v>38</v>
      </c>
      <c r="C18" s="17" t="s">
        <v>39</v>
      </c>
      <c r="D18" s="28">
        <f>D19</f>
        <v>-332895800</v>
      </c>
      <c r="E18" s="28">
        <f>E19</f>
        <v>-337531700</v>
      </c>
    </row>
    <row r="19" spans="2:5" ht="48.75" customHeight="1">
      <c r="B19" s="9" t="s">
        <v>40</v>
      </c>
      <c r="C19" s="17" t="s">
        <v>41</v>
      </c>
      <c r="D19" s="28">
        <f>D20+D21</f>
        <v>-332895800</v>
      </c>
      <c r="E19" s="28">
        <f>E20+E21</f>
        <v>-337531700</v>
      </c>
    </row>
    <row r="20" spans="2:5" ht="45">
      <c r="B20" s="9" t="s">
        <v>53</v>
      </c>
      <c r="C20" s="17" t="s">
        <v>42</v>
      </c>
      <c r="D20" s="28">
        <v>-299655800</v>
      </c>
      <c r="E20" s="28">
        <v>-304290700</v>
      </c>
    </row>
    <row r="21" spans="2:5" ht="45">
      <c r="B21" s="9" t="s">
        <v>46</v>
      </c>
      <c r="C21" s="17" t="s">
        <v>47</v>
      </c>
      <c r="D21" s="28">
        <v>-33240000</v>
      </c>
      <c r="E21" s="28">
        <v>-33241000</v>
      </c>
    </row>
    <row r="22" spans="2:5" ht="28.5">
      <c r="B22" s="6" t="s">
        <v>12</v>
      </c>
      <c r="C22" s="18" t="s">
        <v>13</v>
      </c>
      <c r="D22" s="29">
        <f>D23+D27</f>
        <v>0</v>
      </c>
      <c r="E22" s="29">
        <f>E23+E27</f>
        <v>0</v>
      </c>
    </row>
    <row r="23" spans="2:5" ht="23.25" customHeight="1">
      <c r="B23" s="6" t="s">
        <v>14</v>
      </c>
      <c r="C23" s="18" t="s">
        <v>15</v>
      </c>
      <c r="D23" s="29">
        <f t="shared" ref="D23:E25" si="0">D24</f>
        <v>-4425779181.0200005</v>
      </c>
      <c r="E23" s="29">
        <f t="shared" si="0"/>
        <v>-4511414133.0200005</v>
      </c>
    </row>
    <row r="24" spans="2:5" ht="24" customHeight="1">
      <c r="B24" s="9" t="s">
        <v>16</v>
      </c>
      <c r="C24" s="17" t="s">
        <v>17</v>
      </c>
      <c r="D24" s="28">
        <f t="shared" si="0"/>
        <v>-4425779181.0200005</v>
      </c>
      <c r="E24" s="28">
        <f t="shared" si="0"/>
        <v>-4511414133.0200005</v>
      </c>
    </row>
    <row r="25" spans="2:5" ht="30">
      <c r="B25" s="9" t="s">
        <v>18</v>
      </c>
      <c r="C25" s="17" t="s">
        <v>19</v>
      </c>
      <c r="D25" s="28">
        <f t="shared" si="0"/>
        <v>-4425779181.0200005</v>
      </c>
      <c r="E25" s="28">
        <f t="shared" si="0"/>
        <v>-4511414133.0200005</v>
      </c>
    </row>
    <row r="26" spans="2:5" ht="30">
      <c r="B26" s="9" t="s">
        <v>20</v>
      </c>
      <c r="C26" s="17" t="s">
        <v>21</v>
      </c>
      <c r="D26" s="28">
        <v>-4425779181.0200005</v>
      </c>
      <c r="E26" s="28">
        <v>-4511414133.0200005</v>
      </c>
    </row>
    <row r="27" spans="2:5" ht="21.75" customHeight="1">
      <c r="B27" s="6" t="s">
        <v>22</v>
      </c>
      <c r="C27" s="18" t="s">
        <v>23</v>
      </c>
      <c r="D27" s="29">
        <f t="shared" ref="D27:E29" si="1">D28</f>
        <v>4425779181.0200005</v>
      </c>
      <c r="E27" s="29">
        <f t="shared" si="1"/>
        <v>4511414133.0200005</v>
      </c>
    </row>
    <row r="28" spans="2:5">
      <c r="B28" s="9" t="s">
        <v>24</v>
      </c>
      <c r="C28" s="17" t="s">
        <v>25</v>
      </c>
      <c r="D28" s="28">
        <f t="shared" si="1"/>
        <v>4425779181.0200005</v>
      </c>
      <c r="E28" s="28">
        <f t="shared" si="1"/>
        <v>4511414133.0200005</v>
      </c>
    </row>
    <row r="29" spans="2:5" ht="30">
      <c r="B29" s="9" t="s">
        <v>26</v>
      </c>
      <c r="C29" s="17" t="s">
        <v>27</v>
      </c>
      <c r="D29" s="28">
        <f t="shared" si="1"/>
        <v>4425779181.0200005</v>
      </c>
      <c r="E29" s="28">
        <f t="shared" si="1"/>
        <v>4511414133.0200005</v>
      </c>
    </row>
    <row r="30" spans="2:5" ht="30">
      <c r="B30" s="9" t="s">
        <v>28</v>
      </c>
      <c r="C30" s="17" t="s">
        <v>29</v>
      </c>
      <c r="D30" s="28">
        <v>4425779181.0200005</v>
      </c>
      <c r="E30" s="28">
        <v>4511414133.0200005</v>
      </c>
    </row>
    <row r="31" spans="2:5" ht="28.5">
      <c r="B31" s="14"/>
      <c r="C31" s="6" t="s">
        <v>30</v>
      </c>
      <c r="D31" s="29">
        <f>D9+D14+D22</f>
        <v>180000000</v>
      </c>
      <c r="E31" s="29">
        <f>E9+E14+E22</f>
        <v>180000000</v>
      </c>
    </row>
  </sheetData>
  <mergeCells count="3">
    <mergeCell ref="A2:E2"/>
    <mergeCell ref="A3:E3"/>
    <mergeCell ref="A5:E5"/>
  </mergeCells>
  <pageMargins left="0.7" right="0.44" top="0.51" bottom="0.55000000000000004" header="0.3" footer="0.3"/>
  <pageSetup paperSize="9" scale="74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2025</vt:lpstr>
      <vt:lpstr>2026-2027</vt:lpstr>
      <vt:lpstr>'2025'!Область_печати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2025-03-03T12:54:09Z</dcterms:modified>
</cp:coreProperties>
</file>